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<sst xmlns="http://schemas.openxmlformats.org/spreadsheetml/2006/main" count="38" uniqueCount="31">
  <si>
    <t>镇巴县脱贫劳动力外出务工交通补贴汇总表（第二批）</t>
  </si>
  <si>
    <t>序号</t>
  </si>
  <si>
    <t>镇  办</t>
  </si>
  <si>
    <t>县外市内</t>
  </si>
  <si>
    <t>市外省内</t>
  </si>
  <si>
    <t>省外务工</t>
  </si>
  <si>
    <t>合计</t>
  </si>
  <si>
    <t>备  注</t>
  </si>
  <si>
    <t>人数</t>
  </si>
  <si>
    <t>金额(元）</t>
  </si>
  <si>
    <t>巴山镇</t>
  </si>
  <si>
    <t>乡村振兴衔接资金</t>
  </si>
  <si>
    <t>赤南镇</t>
  </si>
  <si>
    <t>大池镇</t>
  </si>
  <si>
    <t>观音镇</t>
  </si>
  <si>
    <t>简池镇</t>
  </si>
  <si>
    <t>平安镇</t>
  </si>
  <si>
    <t>青水镇</t>
  </si>
  <si>
    <t>小洋镇</t>
  </si>
  <si>
    <t>兴隆镇</t>
  </si>
  <si>
    <t>永乐镇</t>
  </si>
  <si>
    <t>长岭镇</t>
  </si>
  <si>
    <t>盐场镇</t>
  </si>
  <si>
    <t>杨家河镇</t>
  </si>
  <si>
    <t>黎坝镇</t>
  </si>
  <si>
    <t>渔渡镇</t>
  </si>
  <si>
    <t>三元镇</t>
  </si>
  <si>
    <t>碾子镇</t>
  </si>
  <si>
    <t>仁村镇</t>
  </si>
  <si>
    <t>巴庙镇</t>
  </si>
  <si>
    <t>泾洋街道办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</si>
</sst>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2"/>
      <name val="宋体"/>
      <charset val="134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tabSelected="1" workbookViewId="0">
      <selection activeCell="M15" sqref="M15"/>
    </sheetView>
  </sheetViews>
  <sheetFormatPr defaultColWidth="9" defaultRowHeight="14.25"/>
  <cols>
    <col min="1" max="1" width="8.60833333333333" style="1" customWidth="1"/>
    <col min="2" max="2" width="13.2333333333333" style="1" customWidth="1"/>
    <col min="3" max="3" width="9.24166666666667" style="1" customWidth="1"/>
    <col min="4" max="4" width="10.8916666666667" style="1" customWidth="1"/>
    <col min="5" max="5" width="11.675" style="1" customWidth="1"/>
    <col min="6" max="6" width="13.8666666666667" style="1" customWidth="1"/>
    <col min="7" max="7" width="12.2666666666667" style="1" customWidth="1"/>
    <col min="8" max="8" width="15.0666666666667" style="1" customWidth="1"/>
    <col min="9" max="9" width="10.9666666666667" style="1" customWidth="1"/>
    <col min="10" max="10" width="17.825" style="1" customWidth="1"/>
    <col min="11" max="11" width="9" style="5"/>
    <col min="12" max="12" width="6.375" style="1" customWidth="1"/>
    <col min="13" max="241" width="9" style="1"/>
    <col min="242" max="16384" width="9" style="6"/>
  </cols>
  <sheetData>
    <row r="1" s="1" customFormat="1" ht="4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0" customHeight="1" spans="1:11">
      <c r="A2" s="8" t="s">
        <v>1</v>
      </c>
      <c r="B2" s="8" t="s">
        <v>2</v>
      </c>
      <c r="C2" s="9" t="s">
        <v>3</v>
      </c>
      <c r="D2" s="10"/>
      <c r="E2" s="9" t="s">
        <v>4</v>
      </c>
      <c r="F2" s="10"/>
      <c r="G2" s="9" t="s">
        <v>5</v>
      </c>
      <c r="H2" s="10"/>
      <c r="I2" s="9" t="s">
        <v>6</v>
      </c>
      <c r="J2" s="10"/>
      <c r="K2" s="15" t="s">
        <v>7</v>
      </c>
    </row>
    <row r="3" s="1" customFormat="1" ht="20" customHeight="1" spans="1:11">
      <c r="A3" s="11"/>
      <c r="B3" s="11"/>
      <c r="C3" s="12" t="s">
        <v>8</v>
      </c>
      <c r="D3" s="12" t="s">
        <v>9</v>
      </c>
      <c r="E3" s="12" t="s">
        <v>8</v>
      </c>
      <c r="F3" s="12" t="s">
        <v>9</v>
      </c>
      <c r="G3" s="12" t="s">
        <v>8</v>
      </c>
      <c r="H3" s="12" t="s">
        <v>9</v>
      </c>
      <c r="I3" s="12" t="s">
        <v>8</v>
      </c>
      <c r="J3" s="12" t="s">
        <v>9</v>
      </c>
      <c r="K3" s="16"/>
    </row>
    <row r="4" s="3" customFormat="1" ht="20" customHeight="1" spans="1:247">
      <c r="A4" s="12">
        <v>1</v>
      </c>
      <c r="B4" s="12" t="s">
        <v>10</v>
      </c>
      <c r="C4" s="13">
        <v>2</v>
      </c>
      <c r="D4" s="13">
        <f t="shared" ref="D4:D23" si="0">C4*200</f>
        <v>400</v>
      </c>
      <c r="E4" s="13">
        <v>61</v>
      </c>
      <c r="F4" s="13">
        <f t="shared" ref="F4:F23" si="1">E4*300</f>
        <v>18300</v>
      </c>
      <c r="G4" s="13">
        <v>113</v>
      </c>
      <c r="H4" s="13">
        <f t="shared" ref="H4:H23" si="2">G4*500</f>
        <v>56500</v>
      </c>
      <c r="I4" s="13">
        <f t="shared" ref="I4:I24" si="3">C4+E4+G4</f>
        <v>176</v>
      </c>
      <c r="J4" s="13">
        <f t="shared" ref="J4:J23" si="4">D4+F4+H4</f>
        <v>75200</v>
      </c>
      <c r="K4" s="17" t="s">
        <v>11</v>
      </c>
      <c r="IH4" s="18"/>
      <c r="II4" s="18"/>
      <c r="IJ4" s="18"/>
      <c r="IK4" s="18"/>
      <c r="IL4" s="18"/>
      <c r="IM4" s="18"/>
    </row>
    <row r="5" s="3" customFormat="1" ht="20" customHeight="1" spans="1:247">
      <c r="A5" s="12">
        <v>2</v>
      </c>
      <c r="B5" s="12" t="s">
        <v>12</v>
      </c>
      <c r="C5" s="13">
        <v>61</v>
      </c>
      <c r="D5" s="13">
        <f t="shared" si="0"/>
        <v>12200</v>
      </c>
      <c r="E5" s="13">
        <v>243</v>
      </c>
      <c r="F5" s="13">
        <f t="shared" si="1"/>
        <v>72900</v>
      </c>
      <c r="G5" s="13">
        <v>564</v>
      </c>
      <c r="H5" s="13">
        <f t="shared" si="2"/>
        <v>282000</v>
      </c>
      <c r="I5" s="13">
        <f t="shared" si="3"/>
        <v>868</v>
      </c>
      <c r="J5" s="13">
        <f t="shared" si="4"/>
        <v>367100</v>
      </c>
      <c r="K5" s="17"/>
      <c r="IH5" s="18"/>
      <c r="II5" s="18"/>
      <c r="IJ5" s="18"/>
      <c r="IK5" s="18"/>
      <c r="IL5" s="18"/>
      <c r="IM5" s="18"/>
    </row>
    <row r="6" s="4" customFormat="1" ht="20" customHeight="1" spans="1:256">
      <c r="A6" s="12">
        <v>3</v>
      </c>
      <c r="B6" s="12" t="s">
        <v>13</v>
      </c>
      <c r="C6" s="13">
        <v>8</v>
      </c>
      <c r="D6" s="13">
        <f t="shared" si="0"/>
        <v>1600</v>
      </c>
      <c r="E6" s="13">
        <v>57</v>
      </c>
      <c r="F6" s="13">
        <f t="shared" si="1"/>
        <v>17100</v>
      </c>
      <c r="G6" s="13">
        <v>258</v>
      </c>
      <c r="H6" s="13">
        <f t="shared" si="2"/>
        <v>129000</v>
      </c>
      <c r="I6" s="13">
        <f t="shared" si="3"/>
        <v>323</v>
      </c>
      <c r="J6" s="13">
        <f t="shared" si="4"/>
        <v>147700</v>
      </c>
      <c r="K6" s="17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</row>
    <row r="7" s="4" customFormat="1" ht="20" customHeight="1" spans="1:256">
      <c r="A7" s="12">
        <v>4</v>
      </c>
      <c r="B7" s="12" t="s">
        <v>14</v>
      </c>
      <c r="C7" s="13">
        <v>60</v>
      </c>
      <c r="D7" s="13">
        <f t="shared" si="0"/>
        <v>12000</v>
      </c>
      <c r="E7" s="13">
        <v>199</v>
      </c>
      <c r="F7" s="13">
        <f t="shared" si="1"/>
        <v>59700</v>
      </c>
      <c r="G7" s="13">
        <v>928</v>
      </c>
      <c r="H7" s="13">
        <f t="shared" si="2"/>
        <v>464000</v>
      </c>
      <c r="I7" s="13">
        <f t="shared" si="3"/>
        <v>1187</v>
      </c>
      <c r="J7" s="13">
        <f t="shared" si="4"/>
        <v>535700</v>
      </c>
      <c r="K7" s="17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="4" customFormat="1" ht="20" customHeight="1" spans="1:256">
      <c r="A8" s="12">
        <v>5</v>
      </c>
      <c r="B8" s="12" t="s">
        <v>15</v>
      </c>
      <c r="C8" s="13">
        <v>13</v>
      </c>
      <c r="D8" s="13">
        <f t="shared" si="0"/>
        <v>2600</v>
      </c>
      <c r="E8" s="13">
        <v>61</v>
      </c>
      <c r="F8" s="13">
        <f t="shared" si="1"/>
        <v>18300</v>
      </c>
      <c r="G8" s="13">
        <v>429</v>
      </c>
      <c r="H8" s="13">
        <f t="shared" si="2"/>
        <v>214500</v>
      </c>
      <c r="I8" s="13">
        <f t="shared" si="3"/>
        <v>503</v>
      </c>
      <c r="J8" s="13">
        <f t="shared" si="4"/>
        <v>235400</v>
      </c>
      <c r="K8" s="17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="4" customFormat="1" ht="20" customHeight="1" spans="1:256">
      <c r="A9" s="12">
        <v>6</v>
      </c>
      <c r="B9" s="12" t="s">
        <v>16</v>
      </c>
      <c r="C9" s="13">
        <v>89</v>
      </c>
      <c r="D9" s="13">
        <f t="shared" si="0"/>
        <v>17800</v>
      </c>
      <c r="E9" s="13">
        <v>127</v>
      </c>
      <c r="F9" s="13">
        <f t="shared" si="1"/>
        <v>38100</v>
      </c>
      <c r="G9" s="13">
        <v>277</v>
      </c>
      <c r="H9" s="13">
        <f t="shared" si="2"/>
        <v>138500</v>
      </c>
      <c r="I9" s="13">
        <f t="shared" si="3"/>
        <v>493</v>
      </c>
      <c r="J9" s="13">
        <f t="shared" si="4"/>
        <v>194400</v>
      </c>
      <c r="K9" s="17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</row>
    <row r="10" s="4" customFormat="1" ht="20" customHeight="1" spans="1:256">
      <c r="A10" s="12">
        <v>7</v>
      </c>
      <c r="B10" s="12" t="s">
        <v>17</v>
      </c>
      <c r="C10" s="13">
        <v>26</v>
      </c>
      <c r="D10" s="13">
        <f t="shared" si="0"/>
        <v>5200</v>
      </c>
      <c r="E10" s="13">
        <v>142</v>
      </c>
      <c r="F10" s="13">
        <f t="shared" si="1"/>
        <v>42600</v>
      </c>
      <c r="G10" s="13">
        <v>315</v>
      </c>
      <c r="H10" s="13">
        <f t="shared" si="2"/>
        <v>157500</v>
      </c>
      <c r="I10" s="13">
        <f t="shared" si="3"/>
        <v>483</v>
      </c>
      <c r="J10" s="13">
        <f t="shared" si="4"/>
        <v>205300</v>
      </c>
      <c r="K10" s="17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</row>
    <row r="11" s="4" customFormat="1" ht="20" customHeight="1" spans="1:256">
      <c r="A11" s="12">
        <v>8</v>
      </c>
      <c r="B11" s="12" t="s">
        <v>18</v>
      </c>
      <c r="C11" s="13">
        <v>25</v>
      </c>
      <c r="D11" s="13">
        <f t="shared" si="0"/>
        <v>5000</v>
      </c>
      <c r="E11" s="13">
        <v>128</v>
      </c>
      <c r="F11" s="13">
        <f t="shared" si="1"/>
        <v>38400</v>
      </c>
      <c r="G11" s="13">
        <v>399</v>
      </c>
      <c r="H11" s="13">
        <f t="shared" si="2"/>
        <v>199500</v>
      </c>
      <c r="I11" s="13">
        <f t="shared" si="3"/>
        <v>552</v>
      </c>
      <c r="J11" s="13">
        <f t="shared" si="4"/>
        <v>242900</v>
      </c>
      <c r="K11" s="17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="4" customFormat="1" ht="20" customHeight="1" spans="1:256">
      <c r="A12" s="12">
        <v>9</v>
      </c>
      <c r="B12" s="12" t="s">
        <v>19</v>
      </c>
      <c r="C12" s="13">
        <v>21</v>
      </c>
      <c r="D12" s="13">
        <f t="shared" si="0"/>
        <v>4200</v>
      </c>
      <c r="E12" s="13">
        <v>97</v>
      </c>
      <c r="F12" s="13">
        <f t="shared" si="1"/>
        <v>29100</v>
      </c>
      <c r="G12" s="13">
        <v>393</v>
      </c>
      <c r="H12" s="13">
        <f t="shared" si="2"/>
        <v>196500</v>
      </c>
      <c r="I12" s="13">
        <f t="shared" si="3"/>
        <v>511</v>
      </c>
      <c r="J12" s="13">
        <f t="shared" si="4"/>
        <v>229800</v>
      </c>
      <c r="K12" s="17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</row>
    <row r="13" s="4" customFormat="1" ht="20" customHeight="1" spans="1:256">
      <c r="A13" s="12">
        <v>10</v>
      </c>
      <c r="B13" s="12" t="s">
        <v>20</v>
      </c>
      <c r="C13" s="13">
        <v>38</v>
      </c>
      <c r="D13" s="13">
        <f t="shared" si="0"/>
        <v>7600</v>
      </c>
      <c r="E13" s="13">
        <v>96</v>
      </c>
      <c r="F13" s="13">
        <f t="shared" si="1"/>
        <v>28800</v>
      </c>
      <c r="G13" s="13">
        <v>841</v>
      </c>
      <c r="H13" s="13">
        <f t="shared" si="2"/>
        <v>420500</v>
      </c>
      <c r="I13" s="13">
        <f t="shared" si="3"/>
        <v>975</v>
      </c>
      <c r="J13" s="13">
        <f t="shared" si="4"/>
        <v>456900</v>
      </c>
      <c r="K13" s="17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</row>
    <row r="14" s="4" customFormat="1" ht="20" customHeight="1" spans="1:256">
      <c r="A14" s="12">
        <v>11</v>
      </c>
      <c r="B14" s="12" t="s">
        <v>21</v>
      </c>
      <c r="C14" s="14">
        <v>46</v>
      </c>
      <c r="D14" s="13">
        <f t="shared" si="0"/>
        <v>9200</v>
      </c>
      <c r="E14" s="13">
        <v>180</v>
      </c>
      <c r="F14" s="13">
        <f t="shared" si="1"/>
        <v>54000</v>
      </c>
      <c r="G14" s="13">
        <v>806</v>
      </c>
      <c r="H14" s="13">
        <f t="shared" si="2"/>
        <v>403000</v>
      </c>
      <c r="I14" s="13">
        <f t="shared" si="3"/>
        <v>1032</v>
      </c>
      <c r="J14" s="13">
        <f t="shared" si="4"/>
        <v>466200</v>
      </c>
      <c r="K14" s="17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</row>
    <row r="15" s="4" customFormat="1" ht="20" customHeight="1" spans="1:256">
      <c r="A15" s="12">
        <v>12</v>
      </c>
      <c r="B15" s="12" t="s">
        <v>22</v>
      </c>
      <c r="C15" s="13">
        <v>23</v>
      </c>
      <c r="D15" s="13">
        <f t="shared" si="0"/>
        <v>4600</v>
      </c>
      <c r="E15" s="13">
        <v>260</v>
      </c>
      <c r="F15" s="13">
        <f t="shared" si="1"/>
        <v>78000</v>
      </c>
      <c r="G15" s="13">
        <v>204</v>
      </c>
      <c r="H15" s="13">
        <f t="shared" si="2"/>
        <v>102000</v>
      </c>
      <c r="I15" s="13">
        <f t="shared" si="3"/>
        <v>487</v>
      </c>
      <c r="J15" s="13">
        <f t="shared" si="4"/>
        <v>184600</v>
      </c>
      <c r="K15" s="17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="4" customFormat="1" ht="20" customHeight="1" spans="1:256">
      <c r="A16" s="12">
        <v>13</v>
      </c>
      <c r="B16" s="12" t="s">
        <v>23</v>
      </c>
      <c r="C16" s="13">
        <v>105</v>
      </c>
      <c r="D16" s="13">
        <f t="shared" si="0"/>
        <v>21000</v>
      </c>
      <c r="E16" s="13">
        <v>160</v>
      </c>
      <c r="F16" s="13">
        <f t="shared" si="1"/>
        <v>48000</v>
      </c>
      <c r="G16" s="13">
        <v>600</v>
      </c>
      <c r="H16" s="13">
        <f t="shared" si="2"/>
        <v>300000</v>
      </c>
      <c r="I16" s="13">
        <f t="shared" si="3"/>
        <v>865</v>
      </c>
      <c r="J16" s="13">
        <f t="shared" si="4"/>
        <v>369000</v>
      </c>
      <c r="K16" s="17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="4" customFormat="1" ht="20" customHeight="1" spans="1:256">
      <c r="A17" s="12">
        <v>14</v>
      </c>
      <c r="B17" s="12" t="s">
        <v>24</v>
      </c>
      <c r="C17" s="13">
        <v>8</v>
      </c>
      <c r="D17" s="13">
        <f t="shared" si="0"/>
        <v>1600</v>
      </c>
      <c r="E17" s="13">
        <v>73</v>
      </c>
      <c r="F17" s="13">
        <f t="shared" si="1"/>
        <v>21900</v>
      </c>
      <c r="G17" s="13">
        <v>329</v>
      </c>
      <c r="H17" s="13">
        <f t="shared" si="2"/>
        <v>164500</v>
      </c>
      <c r="I17" s="13">
        <f t="shared" si="3"/>
        <v>410</v>
      </c>
      <c r="J17" s="13">
        <f t="shared" si="4"/>
        <v>188000</v>
      </c>
      <c r="K17" s="17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</row>
    <row r="18" s="4" customFormat="1" ht="20" customHeight="1" spans="1:256">
      <c r="A18" s="12">
        <v>15</v>
      </c>
      <c r="B18" s="12" t="s">
        <v>25</v>
      </c>
      <c r="C18" s="13">
        <v>36</v>
      </c>
      <c r="D18" s="13">
        <f t="shared" si="0"/>
        <v>7200</v>
      </c>
      <c r="E18" s="13">
        <v>432</v>
      </c>
      <c r="F18" s="13">
        <f t="shared" si="1"/>
        <v>129600</v>
      </c>
      <c r="G18" s="13">
        <v>520</v>
      </c>
      <c r="H18" s="13">
        <f t="shared" si="2"/>
        <v>260000</v>
      </c>
      <c r="I18" s="13">
        <f t="shared" si="3"/>
        <v>988</v>
      </c>
      <c r="J18" s="13">
        <f t="shared" si="4"/>
        <v>396800</v>
      </c>
      <c r="K18" s="17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="4" customFormat="1" ht="20" customHeight="1" spans="1:256">
      <c r="A19" s="12">
        <v>16</v>
      </c>
      <c r="B19" s="10" t="s">
        <v>26</v>
      </c>
      <c r="C19" s="13">
        <v>17</v>
      </c>
      <c r="D19" s="13">
        <f t="shared" si="0"/>
        <v>3400</v>
      </c>
      <c r="E19" s="13">
        <v>212</v>
      </c>
      <c r="F19" s="13">
        <f t="shared" si="1"/>
        <v>63600</v>
      </c>
      <c r="G19" s="13">
        <v>864</v>
      </c>
      <c r="H19" s="13">
        <f t="shared" si="2"/>
        <v>432000</v>
      </c>
      <c r="I19" s="13">
        <f t="shared" si="3"/>
        <v>1093</v>
      </c>
      <c r="J19" s="13">
        <f t="shared" si="4"/>
        <v>499000</v>
      </c>
      <c r="K19" s="17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</row>
    <row r="20" s="4" customFormat="1" ht="20" customHeight="1" spans="1:256">
      <c r="A20" s="12">
        <v>17</v>
      </c>
      <c r="B20" s="10" t="s">
        <v>27</v>
      </c>
      <c r="C20" s="13">
        <v>35</v>
      </c>
      <c r="D20" s="13">
        <f t="shared" si="0"/>
        <v>7000</v>
      </c>
      <c r="E20" s="13">
        <v>133</v>
      </c>
      <c r="F20" s="13">
        <f t="shared" si="1"/>
        <v>39900</v>
      </c>
      <c r="G20" s="13">
        <v>591</v>
      </c>
      <c r="H20" s="13">
        <f t="shared" si="2"/>
        <v>295500</v>
      </c>
      <c r="I20" s="13">
        <f t="shared" si="3"/>
        <v>759</v>
      </c>
      <c r="J20" s="13">
        <f t="shared" si="4"/>
        <v>342400</v>
      </c>
      <c r="K20" s="17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</row>
    <row r="21" s="4" customFormat="1" ht="20" customHeight="1" spans="1:256">
      <c r="A21" s="12">
        <v>18</v>
      </c>
      <c r="B21" s="10" t="s">
        <v>28</v>
      </c>
      <c r="C21" s="13">
        <v>29</v>
      </c>
      <c r="D21" s="13">
        <f t="shared" si="0"/>
        <v>5800</v>
      </c>
      <c r="E21" s="13">
        <v>136</v>
      </c>
      <c r="F21" s="13">
        <f t="shared" si="1"/>
        <v>40800</v>
      </c>
      <c r="G21" s="13">
        <v>511</v>
      </c>
      <c r="H21" s="13">
        <f t="shared" si="2"/>
        <v>255500</v>
      </c>
      <c r="I21" s="13">
        <f t="shared" si="3"/>
        <v>676</v>
      </c>
      <c r="J21" s="13">
        <f t="shared" si="4"/>
        <v>302100</v>
      </c>
      <c r="K21" s="17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</row>
    <row r="22" s="4" customFormat="1" ht="20" customHeight="1" spans="1:256">
      <c r="A22" s="12">
        <v>19</v>
      </c>
      <c r="B22" s="10" t="s">
        <v>29</v>
      </c>
      <c r="C22" s="13">
        <v>34</v>
      </c>
      <c r="D22" s="13">
        <f t="shared" si="0"/>
        <v>6800</v>
      </c>
      <c r="E22" s="13">
        <v>133</v>
      </c>
      <c r="F22" s="13">
        <f t="shared" si="1"/>
        <v>39900</v>
      </c>
      <c r="G22" s="13">
        <v>581</v>
      </c>
      <c r="H22" s="13">
        <f t="shared" si="2"/>
        <v>290500</v>
      </c>
      <c r="I22" s="13">
        <f t="shared" si="3"/>
        <v>748</v>
      </c>
      <c r="J22" s="13">
        <f t="shared" si="4"/>
        <v>337200</v>
      </c>
      <c r="K22" s="17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</row>
    <row r="23" s="4" customFormat="1" ht="20" customHeight="1" spans="1:256">
      <c r="A23" s="12">
        <v>20</v>
      </c>
      <c r="B23" s="10" t="s">
        <v>30</v>
      </c>
      <c r="C23" s="13">
        <v>37</v>
      </c>
      <c r="D23" s="13">
        <f t="shared" si="0"/>
        <v>7400</v>
      </c>
      <c r="E23" s="13">
        <v>163</v>
      </c>
      <c r="F23" s="13">
        <f t="shared" si="1"/>
        <v>48900</v>
      </c>
      <c r="G23" s="13">
        <v>608</v>
      </c>
      <c r="H23" s="13">
        <f t="shared" si="2"/>
        <v>304000</v>
      </c>
      <c r="I23" s="13">
        <f t="shared" si="3"/>
        <v>808</v>
      </c>
      <c r="J23" s="13">
        <f t="shared" si="4"/>
        <v>360300</v>
      </c>
      <c r="K23" s="17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="4" customFormat="1" ht="20" customHeight="1" spans="1:256">
      <c r="A24" s="9" t="s">
        <v>6</v>
      </c>
      <c r="B24" s="10"/>
      <c r="C24" s="13">
        <f t="shared" ref="C24:H24" si="5">SUM(C4:C23)</f>
        <v>713</v>
      </c>
      <c r="D24" s="13">
        <f t="shared" si="5"/>
        <v>142600</v>
      </c>
      <c r="E24" s="13">
        <f t="shared" si="5"/>
        <v>3093</v>
      </c>
      <c r="F24" s="13">
        <f t="shared" si="5"/>
        <v>927900</v>
      </c>
      <c r="G24" s="13">
        <f t="shared" si="5"/>
        <v>10131</v>
      </c>
      <c r="H24" s="13">
        <f t="shared" si="5"/>
        <v>5065500</v>
      </c>
      <c r="I24" s="13">
        <f t="shared" si="3"/>
        <v>13937</v>
      </c>
      <c r="J24" s="13">
        <f>SUM(J4:J23)</f>
        <v>6136000</v>
      </c>
      <c r="K24" s="17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</row>
    <row r="25" s="1" customFormat="1" ht="22.5" customHeight="1" spans="11:11">
      <c r="K25" s="5"/>
    </row>
    <row r="26" s="1" customFormat="1" ht="22.5" customHeight="1" spans="11:11">
      <c r="K26" s="5"/>
    </row>
    <row r="27" s="1" customFormat="1" ht="22.5" customHeight="1" spans="11:11">
      <c r="K27" s="5"/>
    </row>
  </sheetData>
  <mergeCells count="10">
    <mergeCell ref="A1:K1"/>
    <mergeCell ref="C2:D2"/>
    <mergeCell ref="E2:F2"/>
    <mergeCell ref="G2:H2"/>
    <mergeCell ref="I2:J2"/>
    <mergeCell ref="A24:B24"/>
    <mergeCell ref="A2:A3"/>
    <mergeCell ref="B2:B3"/>
    <mergeCell ref="K2:K3"/>
    <mergeCell ref="K4:K24"/>
  </mergeCells>
  <pageMargins left="0.7" right="0.7" top="0.75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2022-10-07T08:00:00Z</dcterms:created>
  <dcterms:modified xsi:type="dcterms:W3CDTF">2022-10-12T08:16:11Z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6B48D4A79149439C9D76F00489EA60B2</vt:lpwstr>
  </property>
  <property fmtid="{D5CDD505-2E9C-101B-9397-08002B2CF9AE}" pid="3" name="KSOProductBuildVer">
    <vt:lpwstr>2052-11.1.0.12358</vt:lpwstr>
  </property>
</Properties>
</file>